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e52164f4555642a/Personlig skrivebord/Skrivebord/"/>
    </mc:Choice>
  </mc:AlternateContent>
  <xr:revisionPtr revIDLastSave="196" documentId="8_{0CD4EB25-AA4F-4C51-9293-2BBF9AEFCB40}" xr6:coauthVersionLast="47" xr6:coauthVersionMax="47" xr10:uidLastSave="{B53D5D15-1015-4D0F-AEBA-987786BF83D8}"/>
  <bookViews>
    <workbookView xWindow="-110" yWindow="-110" windowWidth="19420" windowHeight="11500" tabRatio="186" xr2:uid="{00000000-000D-0000-FFFF-FFFF00000000}"/>
  </bookViews>
  <sheets>
    <sheet name="Components and Materi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G14" i="1"/>
  <c r="E17" i="1" l="1"/>
  <c r="F17" i="1"/>
  <c r="F21" i="1"/>
  <c r="F23" i="1"/>
  <c r="F22" i="1"/>
  <c r="F19" i="1" l="1"/>
  <c r="F20" i="1"/>
  <c r="F27" i="1"/>
  <c r="F28" i="1"/>
</calcChain>
</file>

<file path=xl/sharedStrings.xml><?xml version="1.0" encoding="utf-8"?>
<sst xmlns="http://schemas.openxmlformats.org/spreadsheetml/2006/main" count="109" uniqueCount="96">
  <si>
    <t>List of Components and Materials</t>
  </si>
  <si>
    <t>Component</t>
  </si>
  <si>
    <t>Model</t>
  </si>
  <si>
    <t>Link</t>
  </si>
  <si>
    <t>Quantity</t>
  </si>
  <si>
    <t>Total Price (€)</t>
  </si>
  <si>
    <t>Electrical Components</t>
  </si>
  <si>
    <t>Microcontroller</t>
  </si>
  <si>
    <t>Total</t>
  </si>
  <si>
    <t>LED light‑strip</t>
  </si>
  <si>
    <t>Total elec. price</t>
  </si>
  <si>
    <t>Total price all comp.</t>
  </si>
  <si>
    <t>wooden floor</t>
  </si>
  <si>
    <t>Materials</t>
  </si>
  <si>
    <t>Cork</t>
  </si>
  <si>
    <t>https://www.leroymerlin.pt/produtos/isolamento-de-cortica-go4cork-expanded-40mm-2m2-pack-4-un-82167933.html</t>
  </si>
  <si>
    <t xml:space="preserve">Cork insulation GO4CORK </t>
  </si>
  <si>
    <t>Planed wooden slat WHITE CASQUINHA</t>
  </si>
  <si>
    <t>https://www.leroymerlin.pt/produtos/ripa-de-madeira-aplainada-casquinha-branca-27x27x2400mm-14125664.html</t>
  </si>
  <si>
    <t>wooden framing</t>
  </si>
  <si>
    <t>Screws</t>
  </si>
  <si>
    <t>SPAX Screws</t>
  </si>
  <si>
    <t>https://www.leroymerlin.pt/produtos/200-parafusos-4x60mm-spax-14677572.html</t>
  </si>
  <si>
    <t>https://www.leroymerlin.pt/produtos/esquadro-largo-40x40x40mm-k2-14608041.html</t>
  </si>
  <si>
    <t>L-brackets</t>
  </si>
  <si>
    <t>Wide Square k2</t>
  </si>
  <si>
    <t xml:space="preserve"> Wood Glue</t>
  </si>
  <si>
    <t>Pattex Wood Glue</t>
  </si>
  <si>
    <t>https://www.leroymerlin.pt/produtos/cola-para-madeira-pattex-750gr-16766995.html</t>
  </si>
  <si>
    <t>750g</t>
  </si>
  <si>
    <t>Weight (kg/g)</t>
  </si>
  <si>
    <t>Unit Price (€) (VAT Included)</t>
  </si>
  <si>
    <t>https://datapixel.pt/loja/construcao/rebocos/isolamento/granulado-de-canhamo-15-saco-105-kg/</t>
  </si>
  <si>
    <t>Hemp</t>
  </si>
  <si>
    <t>Hemp Granules 15</t>
  </si>
  <si>
    <t>https://www.tosize.pt/en-pt/plywood-interior-poplar-b-bb?thickness=120</t>
  </si>
  <si>
    <t>Wooden Shell</t>
  </si>
  <si>
    <t>Plywood Interior Poplar B/BB</t>
  </si>
  <si>
    <t>4mm 220cmx110cm</t>
  </si>
  <si>
    <t>Notes</t>
  </si>
  <si>
    <t>18 mm x 148 x 60 cm</t>
  </si>
  <si>
    <t>Birch Plywood Board</t>
  </si>
  <si>
    <t>https://www.leroymerlin.pt/produtos/placa-de-contraplacado-de-betula-es-18-mm-x-148-x-60-cm-84001576.html</t>
  </si>
  <si>
    <t>107,25</t>
  </si>
  <si>
    <t>Sliding Door</t>
  </si>
  <si>
    <t>https://feiradostecidos.com/en/collections/placas-de-espuma/products/placa-de-espuma-5cm-branco</t>
  </si>
  <si>
    <t>Foam Board</t>
  </si>
  <si>
    <t>Soft seating area</t>
  </si>
  <si>
    <t>5cm  120cmx200cm</t>
  </si>
  <si>
    <t>frame for the seating area</t>
  </si>
  <si>
    <t xml:space="preserve">Birch Plywood Board </t>
  </si>
  <si>
    <t xml:space="preserve">Galaxy Tab A9 </t>
  </si>
  <si>
    <t>outside tablet</t>
  </si>
  <si>
    <t>https://www.worten.pt/produtos/tablet-samsung-galaxy-tab-a9-8-7-64-gb-4-gb-ram-wi-fi-4g-grafite-7935304</t>
  </si>
  <si>
    <t>524g</t>
  </si>
  <si>
    <t>outside panels</t>
  </si>
  <si>
    <t>4x60mm</t>
  </si>
  <si>
    <t>Speaker</t>
  </si>
  <si>
    <t>8.94kg</t>
  </si>
  <si>
    <t>10.5Kg</t>
  </si>
  <si>
    <t>0.5x1M</t>
  </si>
  <si>
    <t>27X27X2400mm</t>
  </si>
  <si>
    <t>ESP-WROOM-32 ESP32-S Development Board</t>
  </si>
  <si>
    <t>https://www.aliexpress.us/item/3256807002328472.html?spm=a2g0o.cart.0.0.1d5e38daBEHEEY&amp;mp=1&amp;pdp_npi=6%40dis%21USD%21USD%206.13%21USD%200.99%21%21USD%200.99%21%21%21%40211b612517759127282634423eb726%2112000039743468129%21ct%21US%21-1%21%211%210%21&amp;gatewayAdapt=glo2usa</t>
  </si>
  <si>
    <t>https://www.worten.pt/produtos/fita-led-rgb-12v-dc-smd5050-60led-m-5m-ip20-largura-10mm-corte-5cm-rgb-ledkia-mrkean-8445044142798</t>
  </si>
  <si>
    <t>Led Rgb 12V Dc</t>
  </si>
  <si>
    <t>12V Power Supply</t>
  </si>
  <si>
    <t>Buck Converter</t>
  </si>
  <si>
    <t>Light sensor</t>
  </si>
  <si>
    <t xml:space="preserve">Resistor </t>
  </si>
  <si>
    <t xml:space="preserve">Transister </t>
  </si>
  <si>
    <t>10g</t>
  </si>
  <si>
    <t>21g</t>
  </si>
  <si>
    <t>N Channel Mosfet Transistor</t>
  </si>
  <si>
    <t>https://www.worten.pt/produtos/10o-irlz44n-irlz44-irlz44npbf-n-channel-mosfet-transistor-47a-55v-47-amp-55-volts-potencia-mosfets-transistor-to-220-db-aquaforge-mrkean-3663692037500</t>
  </si>
  <si>
    <t>Ohm Resistor</t>
  </si>
  <si>
    <t>https://www.worten.pt/produtos/50-pecas-3296w-100-200-500-1k-2k-5k-10k-20k-100k-500k-ohm-resistor-ajustavel-sunflare-mrkean-8331410707145</t>
  </si>
  <si>
    <t>https://www.aliexpress.us/item/3256806272796615.html?src=google&amp;src=google&amp;albch=shopping&amp;acnt=615-992-9880&amp;isdl=y&amp;slnk=&amp;plac=&amp;mtctp=&amp;albbt=Google_7_shopping&amp;aff_platform=google&amp;aff_short_key=_oFgTQeV&amp;gclsrc=aw.ds&amp;albagn=888888&amp;ds_e_adid=&amp;ds_e_matchtype=&amp;ds_e_device=c&amp;ds_e_network=x&amp;ds_e_product_group_id=&amp;ds_e_product_id=pt1005006459111367&amp;ds_e_product_merchant_id=5085734345&amp;ds_e_product_country=PT&amp;ds_e_product_language=pt&amp;ds_e_product_channel=online&amp;ds_e_product_store_id=&amp;ds_url_v=2&amp;albcp=22568097293&amp;albag=&amp;isSmbAutoCall=false&amp;needSmbHouyi=false&amp;gad_source=1&amp;gad_campaignid=22561749573&amp;gbraid=0AAAAA_TvRHpaEbUXk7FLSAeFk-dI9C2tw&amp;gclid=CjwKCAjw4ufOBhBkEiwAfuC7-Uaz4jxw5dG1AzxFKc9ZI7C94POW7S_6FtchXzVWkZ-XttrY3k03WRoCLuUQAvD_BwE&amp;gatewayAdapt=bra2usa4itemAdapt</t>
  </si>
  <si>
    <t>BH1750FVI light intensity illumination</t>
  </si>
  <si>
    <t>LM2596 Adjustable Buck Converter</t>
  </si>
  <si>
    <t>https://www.aliexpress.us/item/3256806916483676.html?src=google&amp;src=google&amp;albch=shopping&amp;acnt=615-992-9880&amp;isdl=y&amp;slnk=&amp;plac=&amp;mtctp=&amp;albbt=Google_7_shopping&amp;aff_platform=google&amp;aff_short_key=_oFgTQeV&amp;gclsrc=aw.ds&amp;albagn=888888&amp;ds_e_adid=&amp;ds_e_matchtype=&amp;ds_e_device=c&amp;ds_e_network=x&amp;ds_e_product_group_id=&amp;ds_e_product_id=pt1005007102798428&amp;ds_e_product_merchant_id=5350126190&amp;ds_e_product_country=PT&amp;ds_e_product_language=pt&amp;ds_e_product_channel=online&amp;ds_e_product_store_id=&amp;ds_url_v=2&amp;albcp=22568097293&amp;albag=&amp;isSmbAutoCall=false&amp;needSmbHouyi=false&amp;gad_source=1&amp;gad_campaignid=22561749573&amp;gbraid=0AAAAA_TvRHpaEbUXk7FLSAeFk-dI9C2tw&amp;gclid=CjwKCAjw4ufOBhBkEiwAfuC7-QWUezUDXeG5-4Qly_b5yNAv1yrQUBRrgKiKxz7TtXB_SE6Xf8-6JBoCXYIQAvD_BwE&amp;gatewayAdapt=bra2usa4itemAdapt</t>
  </si>
  <si>
    <t>https://www.aliexpress.us/item/3256805570305433.html?src=google&amp;src=google&amp;albch=shopping&amp;acnt=615-992-9880&amp;isdl=y&amp;slnk=&amp;plac=&amp;mtctp=&amp;albbt=Google_7_shopping&amp;aff_platform=google&amp;aff_short_key=_oFgTQeV&amp;gclsrc=aw.ds&amp;albagn=888888&amp;ds_e_adid=&amp;ds_e_matchtype=&amp;ds_e_device=c&amp;ds_e_network=x&amp;ds_e_product_group_id=&amp;ds_e_product_id=pt1005005756620185&amp;ds_e_product_merchant_id=107689854&amp;ds_e_product_country=PT&amp;ds_e_product_language=pt&amp;ds_e_product_channel=online&amp;ds_e_product_store_id=&amp;ds_url_v=2&amp;albcp=22568097293&amp;albag=&amp;isSmbAutoCall=false&amp;needSmbHouyi=false&amp;gad_source=1&amp;gad_campaignid=22561749573&amp;gbraid=0AAAAA_TvRHpaEbUXk7FLSAeFk-dI9C2tw&amp;gclid=CjwKCAjw4ufOBhBkEiwAfuC7-QFJfD1gIT2d0T1ZX5Fl931JUV96NT1MtwNahQBmXnQGkWf6t-19BRoCiyIQAvD_BwE&amp;gatewayAdapt=bra2usa4itemAdapt</t>
  </si>
  <si>
    <t>Logilink SP0057</t>
  </si>
  <si>
    <t>178g</t>
  </si>
  <si>
    <t xml:space="preserve">https://mauser.pt/019-1363/logilink-sp0057-coluna-portatil-compacta-bluetooth-5-0-5w-c-microfone-maos-livres </t>
  </si>
  <si>
    <t>Alternative links</t>
  </si>
  <si>
    <t>https://www.amazon.es/dp/B071P98VTG/ref=asc_df_B071P98VTG?mcid=ededa98bbc773637af688dd485fb5327&amp;language=pt_PT&amp;tag=ptgogshpadde-21&amp;linkCode=df0&amp;hvadid=718275928262&amp;hvpos=&amp;hvnetw=g&amp;hvrand=17228424056562907291&amp;hvpone=&amp;hvptwo=&amp;hvqmt=&amp;hvdev=c&amp;hvdvcmdl=&amp;hvlocint=&amp;hvlocphy=9195655&amp;hvtargid=pla-367709801435&amp;psc=1&amp;language=pt_PT&amp;gad_source=1</t>
  </si>
  <si>
    <t xml:space="preserve"> </t>
  </si>
  <si>
    <t>https://www.amazon.com/BTF-LIGHTING-2700K-3000K-Colors-Multi-Colored-Non-Waterproof/dp/B07G48K7C1/ref=sr_1_1_sspa?dib=eyJ2IjoiMSJ9.Q3tY8-BP2Tc6WWsbjeoQWQFyY2Ovks4Eiz27DAJCXPA9uOsQ8p-1KwOZ0SL24N_TC4Z4ZAaILgA59D3j-XnLdW2huas0lhNgkSTWj7ge18aLVZEdvst0o_LtCS7-tml2nyKVWVrIKjV6u-ilqVJrEFTSlxnTO-4V5L0n-BAOzIAEazoPZqxfNRnHTtqv0QHxssvTLe0w-23RzZMIoe94XtJXgytkKsSumuI77w6JkDk3FyYDX8itssc9dtffg3WkK_1PukRH8_cqDArhSHc3YyTSg4n5O1D9strbRMJJMdA.0fedldO_wz6PQoOb9H9xdQnXJza6tVaaDdQCA6sccL0&amp;dib_tag=se&amp;keywords=12v%2Brgb%2Bled%2Bstrip&amp;qid=1775917681&amp;sr=8-1-spons&amp;sp_csd=d2lkZ2V0TmFtZT1zcF9hdGY&amp;th=1</t>
  </si>
  <si>
    <t>https://mauser.pt/002-1190/transistor-irlz44n</t>
  </si>
  <si>
    <t>https://mauser.pt/104-7244/resistencia-de-filme-metalico-1kr-1w-5-4x10mm</t>
  </si>
  <si>
    <t>https://www.amazon.es/dp/B07VF15XJJ/ref=asc_df_B07VF15XJJ?mcid=fa13fd3b57e03528a0e28e32d553ffc0&amp;language=pt_PT&amp;tag=ptgogshpadde-21&amp;linkCode=df0&amp;hvadid=718197195349&amp;hvpos=&amp;hvnetw=g&amp;hvrand=2336147507492389463&amp;hvpone=&amp;hvptwo=&amp;hvqmt=&amp;hvdev=c&amp;hvdvcmdl=&amp;hvlocint=&amp;hvlocphy=9195655&amp;hvtargid=pla-1188854778473&amp;psc=1&amp;language=pt_PT&amp;gad_source=1</t>
  </si>
  <si>
    <t>https://www.aliexpress.us/item/3256802691919432.html?src=google&amp;src=google&amp;albch=shopping&amp;acnt=615-992-9880&amp;isdl=y&amp;slnk=&amp;plac=&amp;mtctp=&amp;albbt=Google_7_shopping&amp;aff_platform=google&amp;aff_short_key=_oFgTQeV&amp;gclsrc=aw.ds&amp;albagn=888888&amp;ds_e_adid=&amp;ds_e_matchtype=&amp;ds_e_device=c&amp;ds_e_network=x&amp;ds_e_product_group_id=&amp;ds_e_product_id=pt1005002878234184&amp;ds_e_product_merchant_id=468978838&amp;ds_e_product_country=PT&amp;ds_e_product_language=pt&amp;ds_e_product_channel=online&amp;ds_e_product_store_id=&amp;ds_url_v=2&amp;albcp=22568097293&amp;albag=&amp;isSmbAutoCall=false&amp;needSmbHouyi=false&amp;gad_source=1&amp;gad_campaignid=22561749573&amp;gbraid=0AAAAA_TvRHpaEbUXk7FLSAeFk-dI9C2tw&amp;gclid=CjwKCAjw4ufOBhBkEiwAfuC7-d00mAuoDaAU6mBWQ55ynUvhbhGy-_DTw6KywAcc-ml9RYpCtFxNmRoCMBwQAvD_BwE&amp;gatewayAdapt=bra2usa4itemAdapt</t>
  </si>
  <si>
    <t>12V Power</t>
  </si>
  <si>
    <t>https://www.aliexpress.us/item/3256807815757109.html?src=google&amp;src=google&amp;albch=shopping&amp;acnt=615-992-9880&amp;isdl=y&amp;slnk=&amp;plac=&amp;mtctp=&amp;albbt=Google_7_shopping&amp;aff_platform=google&amp;aff_short_key=_oFgTQeV&amp;gclsrc=aw.ds&amp;albagn=888888&amp;ds_e_adid=&amp;ds_e_matchtype=&amp;ds_e_device=c&amp;ds_e_network=x&amp;ds_e_product_group_id=&amp;ds_e_product_id=pt1005008002071861&amp;ds_e_product_merchant_id=5540541855&amp;ds_e_product_country=PT&amp;ds_e_product_language=pt&amp;ds_e_product_channel=online&amp;ds_e_product_store_id=&amp;ds_url_v=2&amp;albcp=22568097293&amp;albag=&amp;isSmbAutoCall=false&amp;needSmbHouyi=false&amp;gad_source=1&amp;gad_campaignid=22561749573&amp;gbraid=0AAAAA_TvRHpaEbUXk7FLSAeFk-dI9C2tw&amp;gclid=CjwKCAjw4ufOBhBkEiwAfuC7-fNcsySoGRMbSa__0PDkDNZ0DPK-6xCXS2EUby019KwaEyaouSHZTRoCcTgQAvD_BwE&amp;gatewayAdapt=bra2usa4itemAdapt</t>
  </si>
  <si>
    <t>https://www.elcorteingles.pt/tecnologia/A44896781-coluna-portatil-flip-essential-2-bluetooth/?parentCategoryId=5007.18708618024&amp;ref=001038545238354&amp;feed=true&amp;srsltid=AfmBOorqSrXPJl4_y0EdFH2BupcJosKDmodOAvEAQize_h1XvZk6GpIuklw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</si>
</sst>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0\ [$€-816]"/>
    <numFmt numFmtId="167" formatCode="#,##0.00\ [$€-1];[Red]\-#,##0.00\ [$€-1]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414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1"/>
    <xf numFmtId="0" fontId="4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0" fontId="7" fillId="5" borderId="2" xfId="4"/>
    <xf numFmtId="0" fontId="7" fillId="5" borderId="2" xfId="4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6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7" fillId="5" borderId="2" xfId="4" applyNumberFormat="1" applyAlignment="1">
      <alignment horizontal="center"/>
    </xf>
    <xf numFmtId="0" fontId="8" fillId="0" borderId="0" xfId="0" applyFont="1"/>
    <xf numFmtId="0" fontId="2" fillId="0" borderId="0" xfId="1" applyBorder="1"/>
    <xf numFmtId="0" fontId="7" fillId="5" borderId="3" xfId="4" applyBorder="1"/>
    <xf numFmtId="0" fontId="7" fillId="5" borderId="3" xfId="4" applyBorder="1" applyAlignment="1"/>
    <xf numFmtId="166" fontId="7" fillId="5" borderId="3" xfId="4" applyNumberFormat="1" applyBorder="1" applyAlignment="1">
      <alignment horizontal="center"/>
    </xf>
    <xf numFmtId="2" fontId="7" fillId="5" borderId="3" xfId="4" applyNumberFormat="1" applyBorder="1" applyAlignment="1">
      <alignment vertical="center" wrapText="1"/>
    </xf>
    <xf numFmtId="0" fontId="9" fillId="0" borderId="0" xfId="0" applyFont="1"/>
    <xf numFmtId="0" fontId="2" fillId="0" borderId="0" xfId="1" applyBorder="1" applyAlignment="1"/>
    <xf numFmtId="0" fontId="10" fillId="0" borderId="0" xfId="0" applyFont="1"/>
    <xf numFmtId="0" fontId="5" fillId="3" borderId="0" xfId="2" applyAlignment="1">
      <alignment horizontal="center" vertical="center"/>
    </xf>
    <xf numFmtId="0" fontId="5" fillId="3" borderId="0" xfId="2"/>
    <xf numFmtId="167" fontId="0" fillId="0" borderId="0" xfId="0" applyNumberFormat="1" applyAlignment="1">
      <alignment horizontal="center"/>
    </xf>
    <xf numFmtId="0" fontId="11" fillId="3" borderId="0" xfId="2" applyFont="1"/>
    <xf numFmtId="166" fontId="7" fillId="5" borderId="4" xfId="4" applyNumberFormat="1" applyBorder="1" applyAlignment="1">
      <alignment horizontal="center"/>
    </xf>
    <xf numFmtId="2" fontId="7" fillId="0" borderId="5" xfId="4" applyNumberFormat="1" applyFill="1" applyBorder="1" applyAlignment="1">
      <alignment wrapText="1"/>
    </xf>
    <xf numFmtId="1" fontId="0" fillId="0" borderId="0" xfId="0" applyNumberFormat="1" applyAlignment="1">
      <alignment horizontal="center"/>
    </xf>
    <xf numFmtId="0" fontId="0" fillId="0" borderId="0" xfId="0" applyBorder="1"/>
    <xf numFmtId="0" fontId="6" fillId="4" borderId="6" xfId="3" applyBorder="1" applyAlignment="1">
      <alignment horizontal="center"/>
    </xf>
    <xf numFmtId="0" fontId="6" fillId="4" borderId="1" xfId="3" applyBorder="1"/>
    <xf numFmtId="0" fontId="6" fillId="4" borderId="7" xfId="3" applyBorder="1"/>
    <xf numFmtId="0" fontId="7" fillId="5" borderId="3" xfId="4" applyBorder="1" applyAlignment="1">
      <alignment horizontal="center"/>
    </xf>
    <xf numFmtId="0" fontId="2" fillId="0" borderId="0" xfId="1" applyAlignment="1"/>
    <xf numFmtId="0" fontId="2" fillId="0" borderId="0" xfId="1" applyFont="1" applyFill="1" applyAlignment="1"/>
    <xf numFmtId="0" fontId="2" fillId="0" borderId="0" xfId="1" applyAlignment="1">
      <alignment horizontal="left"/>
    </xf>
  </cellXfs>
  <cellStyles count="5">
    <cellStyle name="Beregning" xfId="4" builtinId="22"/>
    <cellStyle name="God" xfId="2" builtinId="26"/>
    <cellStyle name="Link" xfId="1" builtinId="8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size.pt/en-pt/plywood-interior-poplar-b-bb?thickness=120" TargetMode="External"/><Relationship Id="rId13" Type="http://schemas.openxmlformats.org/officeDocument/2006/relationships/hyperlink" Target="https://www.worten.pt/produtos/tablet-samsung-galaxy-tab-a9-8-7-64-gb-4-gb-ram-wi-fi-4g-grafite-7935304" TargetMode="External"/><Relationship Id="rId3" Type="http://schemas.openxmlformats.org/officeDocument/2006/relationships/hyperlink" Target="https://www.leroymerlin.pt/produtos/ripa-de-madeira-aplainada-casquinha-branca-27x27x2400mm-14125664.html" TargetMode="External"/><Relationship Id="rId7" Type="http://schemas.openxmlformats.org/officeDocument/2006/relationships/hyperlink" Target="https://www.leroymerlin.pt/produtos/placa-de-contraplacado-de-betula-es-18-mm-x-148-x-60-cm-84001576.html" TargetMode="External"/><Relationship Id="rId12" Type="http://schemas.openxmlformats.org/officeDocument/2006/relationships/hyperlink" Target="https://www.leroymerlin.pt/produtos/placa-de-contraplacado-de-betula-es-18-mm-x-148-x-60-cm-84001576.html" TargetMode="External"/><Relationship Id="rId2" Type="http://schemas.openxmlformats.org/officeDocument/2006/relationships/hyperlink" Target="https://www.leroymerlin.pt/produtos/isolamento-de-cortica-go4cork-expanded-40mm-2m2-pack-4-un-82167933.htm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worten.pt/produtos/fita-led-rgb-12v-dc-smd5050-60led-m-5m-ip20-largura-10mm-corte-5cm-rgb-ledkia-mrkean-8445044142798" TargetMode="External"/><Relationship Id="rId6" Type="http://schemas.openxmlformats.org/officeDocument/2006/relationships/hyperlink" Target="https://www.leroymerlin.pt/produtos/cola-para-madeira-pattex-750gr-16766995.html" TargetMode="External"/><Relationship Id="rId11" Type="http://schemas.openxmlformats.org/officeDocument/2006/relationships/hyperlink" Target="https://datapixel.pt/loja/construcao/rebocos/isolamento/granulado-de-canhamo-15-saco-105-kg/" TargetMode="External"/><Relationship Id="rId5" Type="http://schemas.openxmlformats.org/officeDocument/2006/relationships/hyperlink" Target="https://www.leroymerlin.pt/produtos/esquadro-largo-40x40x40mm-k2-14608041.html" TargetMode="External"/><Relationship Id="rId15" Type="http://schemas.openxmlformats.org/officeDocument/2006/relationships/hyperlink" Target="https://www.amazon.es/dp/B071P98VTG/ref=asc_df_B071P98VTG?mcid=ededa98bbc773637af688dd485fb5327&amp;language=pt_PT&amp;tag=ptgogshpadde-21&amp;linkCode=df0&amp;hvadid=718275928262&amp;hvpos=&amp;hvnetw=g&amp;hvrand=17228424056562907291&amp;hvpone=&amp;hvptwo=&amp;hvqmt=&amp;hvdev=c&amp;hvdvcmdl=&amp;hvlocint=&amp;hvlocphy=9195655&amp;hvtargid=pla-367709801435&amp;psc=1&amp;language=pt_PT&amp;gad_source=1" TargetMode="External"/><Relationship Id="rId10" Type="http://schemas.openxmlformats.org/officeDocument/2006/relationships/hyperlink" Target="https://www.tosize.pt/en-pt/plywood-interior-poplar-b-bb?thickness=120" TargetMode="External"/><Relationship Id="rId4" Type="http://schemas.openxmlformats.org/officeDocument/2006/relationships/hyperlink" Target="https://www.leroymerlin.pt/produtos/200-parafusos-4x60mm-spax-14677572.html" TargetMode="External"/><Relationship Id="rId9" Type="http://schemas.openxmlformats.org/officeDocument/2006/relationships/hyperlink" Target="https://feiradostecidos.com/en/collections/placas-de-espuma/products/placa-de-espuma-5cm-branco" TargetMode="External"/><Relationship Id="rId14" Type="http://schemas.openxmlformats.org/officeDocument/2006/relationships/hyperlink" Target="https://mauser.pt/019-1363/logilink-sp0057-coluna-portatil-compacta-bluetooth-5-0-5w-c-microfone-maos-liv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zoomScale="55" zoomScaleNormal="85" workbookViewId="0">
      <selection activeCell="J23" sqref="J23"/>
    </sheetView>
  </sheetViews>
  <sheetFormatPr defaultColWidth="9.08984375" defaultRowHeight="14.5" x14ac:dyDescent="0.35"/>
  <cols>
    <col min="1" max="1" width="24.54296875" customWidth="1"/>
    <col min="2" max="2" width="38.453125" customWidth="1"/>
    <col min="3" max="3" width="128.81640625" customWidth="1"/>
    <col min="4" max="4" width="33.54296875" customWidth="1"/>
    <col min="5" max="5" width="10" customWidth="1"/>
    <col min="6" max="6" width="22.36328125" customWidth="1"/>
    <col min="7" max="7" width="23.453125" customWidth="1"/>
    <col min="8" max="8" width="24.54296875" customWidth="1"/>
    <col min="9" max="9" width="39.54296875" customWidth="1"/>
  </cols>
  <sheetData>
    <row r="1" spans="1:9" x14ac:dyDescent="0.35">
      <c r="A1" s="25" t="s">
        <v>0</v>
      </c>
      <c r="B1" s="26"/>
      <c r="C1" s="26"/>
      <c r="D1" s="26"/>
      <c r="E1" s="26"/>
      <c r="F1" s="26"/>
      <c r="G1" s="26"/>
      <c r="H1" s="28"/>
      <c r="I1" s="28"/>
    </row>
    <row r="2" spans="1:9" x14ac:dyDescent="0.35">
      <c r="A2" s="1" t="s">
        <v>1</v>
      </c>
      <c r="B2" s="1" t="s">
        <v>2</v>
      </c>
      <c r="C2" s="1" t="s">
        <v>3</v>
      </c>
      <c r="D2" s="1" t="s">
        <v>31</v>
      </c>
      <c r="E2" s="1" t="s">
        <v>4</v>
      </c>
      <c r="F2" s="1" t="s">
        <v>5</v>
      </c>
      <c r="G2" s="1" t="s">
        <v>30</v>
      </c>
      <c r="H2" s="13" t="s">
        <v>39</v>
      </c>
      <c r="I2" s="13" t="s">
        <v>85</v>
      </c>
    </row>
    <row r="3" spans="1:9" x14ac:dyDescent="0.35">
      <c r="A3" s="33" t="s">
        <v>13</v>
      </c>
      <c r="B3" s="34"/>
      <c r="C3" s="34"/>
      <c r="D3" s="34"/>
      <c r="E3" s="34"/>
      <c r="F3" s="34"/>
      <c r="G3" s="34"/>
      <c r="H3" s="35"/>
      <c r="I3" s="35"/>
    </row>
    <row r="4" spans="1:9" x14ac:dyDescent="0.35">
      <c r="A4" t="s">
        <v>14</v>
      </c>
      <c r="B4" t="s">
        <v>16</v>
      </c>
      <c r="C4" s="2" t="s">
        <v>15</v>
      </c>
      <c r="D4" s="14">
        <v>31.98</v>
      </c>
      <c r="E4" s="10">
        <v>10</v>
      </c>
      <c r="F4" s="14">
        <v>349.79</v>
      </c>
      <c r="G4" s="12" t="s">
        <v>58</v>
      </c>
      <c r="H4" t="s">
        <v>60</v>
      </c>
    </row>
    <row r="5" spans="1:9" x14ac:dyDescent="0.35">
      <c r="A5" t="s">
        <v>19</v>
      </c>
      <c r="B5" t="s">
        <v>17</v>
      </c>
      <c r="C5" s="2" t="s">
        <v>18</v>
      </c>
      <c r="D5" s="14">
        <v>4.09</v>
      </c>
      <c r="E5" s="10">
        <v>16</v>
      </c>
      <c r="F5" s="14">
        <v>65.44</v>
      </c>
      <c r="G5" s="12"/>
      <c r="H5" t="s">
        <v>61</v>
      </c>
    </row>
    <row r="6" spans="1:9" x14ac:dyDescent="0.35">
      <c r="A6" t="s">
        <v>20</v>
      </c>
      <c r="B6" t="s">
        <v>21</v>
      </c>
      <c r="C6" s="2" t="s">
        <v>22</v>
      </c>
      <c r="D6" s="14">
        <v>18.989999999999998</v>
      </c>
      <c r="E6" s="10">
        <v>1</v>
      </c>
      <c r="F6" s="14">
        <v>18.989999999999998</v>
      </c>
      <c r="G6" s="12"/>
      <c r="H6" t="s">
        <v>56</v>
      </c>
    </row>
    <row r="7" spans="1:9" x14ac:dyDescent="0.35">
      <c r="A7" t="s">
        <v>33</v>
      </c>
      <c r="B7" t="s">
        <v>34</v>
      </c>
      <c r="C7" s="2" t="s">
        <v>32</v>
      </c>
      <c r="D7" s="14">
        <v>28.41</v>
      </c>
      <c r="E7" s="10">
        <v>1</v>
      </c>
      <c r="F7" s="14">
        <v>28.41</v>
      </c>
      <c r="G7" s="10" t="s">
        <v>59</v>
      </c>
    </row>
    <row r="8" spans="1:9" x14ac:dyDescent="0.35">
      <c r="A8" t="s">
        <v>36</v>
      </c>
      <c r="B8" t="s">
        <v>37</v>
      </c>
      <c r="C8" s="2" t="s">
        <v>35</v>
      </c>
      <c r="D8" s="14">
        <v>48.55</v>
      </c>
      <c r="E8" s="10">
        <v>6</v>
      </c>
      <c r="F8" s="14">
        <v>291.33999999999997</v>
      </c>
      <c r="G8" s="12"/>
      <c r="H8" t="s">
        <v>38</v>
      </c>
    </row>
    <row r="9" spans="1:9" x14ac:dyDescent="0.35">
      <c r="A9" t="s">
        <v>24</v>
      </c>
      <c r="B9" t="s">
        <v>25</v>
      </c>
      <c r="C9" s="2" t="s">
        <v>23</v>
      </c>
      <c r="D9" s="14">
        <v>7.93</v>
      </c>
      <c r="E9" s="10">
        <v>2</v>
      </c>
      <c r="F9" s="14">
        <v>15.86</v>
      </c>
      <c r="G9" s="12"/>
    </row>
    <row r="10" spans="1:9" x14ac:dyDescent="0.35">
      <c r="A10" t="s">
        <v>26</v>
      </c>
      <c r="B10" t="s">
        <v>27</v>
      </c>
      <c r="C10" s="2" t="s">
        <v>28</v>
      </c>
      <c r="D10" s="14">
        <v>36.85</v>
      </c>
      <c r="E10" s="10">
        <v>1</v>
      </c>
      <c r="F10" s="14">
        <v>36.85</v>
      </c>
      <c r="G10" s="12" t="s">
        <v>29</v>
      </c>
    </row>
    <row r="11" spans="1:9" x14ac:dyDescent="0.35">
      <c r="A11" t="s">
        <v>12</v>
      </c>
      <c r="B11" t="s">
        <v>41</v>
      </c>
      <c r="C11" s="2" t="s">
        <v>42</v>
      </c>
      <c r="D11" s="14" t="s">
        <v>43</v>
      </c>
      <c r="E11" s="10">
        <v>4</v>
      </c>
      <c r="F11" s="14">
        <v>429</v>
      </c>
      <c r="G11" s="12"/>
      <c r="H11" t="s">
        <v>40</v>
      </c>
    </row>
    <row r="12" spans="1:9" x14ac:dyDescent="0.35">
      <c r="A12" s="3" t="s">
        <v>44</v>
      </c>
      <c r="B12" t="s">
        <v>37</v>
      </c>
      <c r="C12" s="2" t="s">
        <v>35</v>
      </c>
      <c r="D12" s="14">
        <v>48.55</v>
      </c>
      <c r="E12" s="10">
        <v>2</v>
      </c>
      <c r="F12" s="14">
        <v>97.1</v>
      </c>
      <c r="G12" s="12"/>
      <c r="H12" t="s">
        <v>38</v>
      </c>
    </row>
    <row r="13" spans="1:9" x14ac:dyDescent="0.35">
      <c r="A13" t="s">
        <v>47</v>
      </c>
      <c r="B13" t="s">
        <v>46</v>
      </c>
      <c r="C13" s="2" t="s">
        <v>45</v>
      </c>
      <c r="D13" s="14">
        <v>43</v>
      </c>
      <c r="E13" s="10">
        <v>1</v>
      </c>
      <c r="F13" s="14">
        <v>43</v>
      </c>
      <c r="G13" s="12"/>
      <c r="H13" t="s">
        <v>48</v>
      </c>
    </row>
    <row r="14" spans="1:9" x14ac:dyDescent="0.35">
      <c r="A14" t="s">
        <v>49</v>
      </c>
      <c r="B14" t="s">
        <v>50</v>
      </c>
      <c r="C14" s="2" t="s">
        <v>42</v>
      </c>
      <c r="D14" s="14">
        <v>107.25</v>
      </c>
      <c r="E14" s="10">
        <v>4</v>
      </c>
      <c r="F14" s="14">
        <v>429</v>
      </c>
      <c r="G14" s="10">
        <f>11.9*5</f>
        <v>59.5</v>
      </c>
      <c r="H14" t="s">
        <v>40</v>
      </c>
    </row>
    <row r="15" spans="1:9" x14ac:dyDescent="0.35">
      <c r="A15" t="s">
        <v>52</v>
      </c>
      <c r="B15" t="s">
        <v>51</v>
      </c>
      <c r="C15" s="2" t="s">
        <v>53</v>
      </c>
      <c r="D15" s="14">
        <v>159</v>
      </c>
      <c r="E15" s="10">
        <v>1</v>
      </c>
      <c r="F15" s="14">
        <v>159</v>
      </c>
      <c r="G15" s="12" t="s">
        <v>54</v>
      </c>
    </row>
    <row r="16" spans="1:9" x14ac:dyDescent="0.35">
      <c r="A16" t="s">
        <v>55</v>
      </c>
      <c r="C16" s="2"/>
      <c r="D16" s="14"/>
      <c r="E16" s="10"/>
      <c r="F16" s="14"/>
      <c r="G16" s="10"/>
    </row>
    <row r="17" spans="1:10" x14ac:dyDescent="0.35">
      <c r="A17" s="18" t="s">
        <v>8</v>
      </c>
      <c r="B17" s="18"/>
      <c r="C17" s="18"/>
      <c r="D17" s="19"/>
      <c r="E17" s="36">
        <f>SUM(E3:E16)</f>
        <v>49</v>
      </c>
      <c r="F17" s="20">
        <f>SUM(F4:F16)</f>
        <v>1963.78</v>
      </c>
      <c r="G17" s="21"/>
      <c r="H17" s="18"/>
      <c r="I17" s="18"/>
    </row>
    <row r="18" spans="1:10" s="32" customFormat="1" x14ac:dyDescent="0.35">
      <c r="A18" s="33" t="s">
        <v>6</v>
      </c>
      <c r="B18" s="34"/>
      <c r="C18" s="34"/>
      <c r="D18" s="34"/>
      <c r="E18" s="34"/>
      <c r="F18" s="34"/>
      <c r="G18" s="34"/>
      <c r="H18" s="35"/>
      <c r="I18" s="35"/>
    </row>
    <row r="19" spans="1:10" x14ac:dyDescent="0.35">
      <c r="A19" t="s">
        <v>7</v>
      </c>
      <c r="B19" t="s">
        <v>62</v>
      </c>
      <c r="C19" s="23" t="s">
        <v>63</v>
      </c>
      <c r="D19" s="14">
        <v>5</v>
      </c>
      <c r="E19" s="31">
        <v>1</v>
      </c>
      <c r="F19" s="14">
        <f t="shared" ref="F19:F20" si="0">D19*E19</f>
        <v>5</v>
      </c>
      <c r="G19" s="11" t="s">
        <v>72</v>
      </c>
      <c r="I19" s="38" t="s">
        <v>86</v>
      </c>
      <c r="J19" t="s">
        <v>87</v>
      </c>
    </row>
    <row r="20" spans="1:10" x14ac:dyDescent="0.35">
      <c r="A20" t="s">
        <v>9</v>
      </c>
      <c r="B20" t="s">
        <v>65</v>
      </c>
      <c r="C20" s="17" t="s">
        <v>64</v>
      </c>
      <c r="D20" s="14">
        <v>16</v>
      </c>
      <c r="E20" s="31">
        <v>1</v>
      </c>
      <c r="F20" s="14">
        <f t="shared" si="0"/>
        <v>16</v>
      </c>
      <c r="G20" s="11" t="s">
        <v>71</v>
      </c>
      <c r="I20" t="s">
        <v>88</v>
      </c>
      <c r="J20" t="s">
        <v>87</v>
      </c>
    </row>
    <row r="21" spans="1:10" x14ac:dyDescent="0.35">
      <c r="A21" t="s">
        <v>70</v>
      </c>
      <c r="B21" s="22" t="s">
        <v>73</v>
      </c>
      <c r="C21" s="37" t="s">
        <v>74</v>
      </c>
      <c r="D21" s="14">
        <v>17.899999999999999</v>
      </c>
      <c r="E21" s="31">
        <v>1</v>
      </c>
      <c r="F21" s="14">
        <f t="shared" ref="F21:F25" si="1">D21*E21</f>
        <v>17.899999999999999</v>
      </c>
      <c r="G21" s="11"/>
      <c r="I21" t="s">
        <v>89</v>
      </c>
      <c r="J21" t="s">
        <v>87</v>
      </c>
    </row>
    <row r="22" spans="1:10" x14ac:dyDescent="0.35">
      <c r="A22" t="s">
        <v>69</v>
      </c>
      <c r="B22" s="22" t="s">
        <v>75</v>
      </c>
      <c r="C22" s="37" t="s">
        <v>76</v>
      </c>
      <c r="D22" s="14">
        <v>11.85</v>
      </c>
      <c r="E22" s="31">
        <v>1</v>
      </c>
      <c r="F22" s="14">
        <f t="shared" si="1"/>
        <v>11.85</v>
      </c>
      <c r="G22" s="10"/>
      <c r="I22" t="s">
        <v>90</v>
      </c>
      <c r="J22" t="s">
        <v>87</v>
      </c>
    </row>
    <row r="23" spans="1:10" x14ac:dyDescent="0.35">
      <c r="A23" t="s">
        <v>68</v>
      </c>
      <c r="B23" s="24" t="s">
        <v>78</v>
      </c>
      <c r="C23" s="2" t="s">
        <v>77</v>
      </c>
      <c r="D23" s="14">
        <v>6.1</v>
      </c>
      <c r="E23" s="31">
        <v>1</v>
      </c>
      <c r="F23" s="14">
        <f t="shared" si="1"/>
        <v>6.1</v>
      </c>
      <c r="G23" s="10"/>
      <c r="I23" t="s">
        <v>91</v>
      </c>
      <c r="J23" t="s">
        <v>87</v>
      </c>
    </row>
    <row r="24" spans="1:10" x14ac:dyDescent="0.35">
      <c r="A24" t="s">
        <v>67</v>
      </c>
      <c r="B24" s="24" t="s">
        <v>79</v>
      </c>
      <c r="C24" s="39" t="s">
        <v>80</v>
      </c>
      <c r="D24" s="14">
        <v>1.1000000000000001</v>
      </c>
      <c r="E24" s="31">
        <v>1</v>
      </c>
      <c r="F24" s="14">
        <f t="shared" si="1"/>
        <v>1.1000000000000001</v>
      </c>
      <c r="G24" s="10"/>
      <c r="I24" t="s">
        <v>92</v>
      </c>
      <c r="J24" t="s">
        <v>87</v>
      </c>
    </row>
    <row r="25" spans="1:10" x14ac:dyDescent="0.35">
      <c r="A25" t="s">
        <v>66</v>
      </c>
      <c r="B25" t="s">
        <v>93</v>
      </c>
      <c r="C25" s="37" t="s">
        <v>81</v>
      </c>
      <c r="D25" s="14">
        <v>5.6</v>
      </c>
      <c r="E25" s="31">
        <v>1</v>
      </c>
      <c r="F25" s="14">
        <f t="shared" si="1"/>
        <v>5.6</v>
      </c>
      <c r="G25" s="10"/>
      <c r="I25" t="s">
        <v>94</v>
      </c>
      <c r="J25" t="s">
        <v>87</v>
      </c>
    </row>
    <row r="26" spans="1:10" x14ac:dyDescent="0.35">
      <c r="A26" s="16" t="s">
        <v>57</v>
      </c>
      <c r="B26" t="s">
        <v>82</v>
      </c>
      <c r="C26" s="2" t="s">
        <v>84</v>
      </c>
      <c r="D26" s="27">
        <v>12.4</v>
      </c>
      <c r="E26" s="10">
        <v>1</v>
      </c>
      <c r="F26" s="27">
        <v>12.4</v>
      </c>
      <c r="G26" s="10" t="s">
        <v>83</v>
      </c>
      <c r="I26" t="s">
        <v>95</v>
      </c>
      <c r="J26" t="s">
        <v>87</v>
      </c>
    </row>
    <row r="27" spans="1:10" x14ac:dyDescent="0.35">
      <c r="A27" s="8"/>
      <c r="B27" s="8" t="s">
        <v>8</v>
      </c>
      <c r="C27" s="8"/>
      <c r="D27" s="9" t="s">
        <v>10</v>
      </c>
      <c r="E27" s="8"/>
      <c r="F27" s="29">
        <f ca="1">SUM(F19:F33)</f>
        <v>98.11</v>
      </c>
      <c r="G27" s="30"/>
    </row>
    <row r="28" spans="1:10" x14ac:dyDescent="0.35">
      <c r="D28" s="9" t="s">
        <v>11</v>
      </c>
      <c r="E28" s="9"/>
      <c r="F28" s="15">
        <f ca="1">F17 + F27</f>
        <v>2061.89</v>
      </c>
    </row>
    <row r="29" spans="1:10" x14ac:dyDescent="0.35">
      <c r="C29" s="2"/>
      <c r="D29" s="14"/>
      <c r="E29" s="6"/>
      <c r="F29" s="14"/>
      <c r="G29" s="11"/>
    </row>
    <row r="30" spans="1:10" x14ac:dyDescent="0.35">
      <c r="C30" s="2"/>
      <c r="D30" s="14"/>
      <c r="E30" s="6"/>
      <c r="F30" s="14"/>
      <c r="G30" s="11"/>
    </row>
    <row r="31" spans="1:10" x14ac:dyDescent="0.35">
      <c r="C31" s="2"/>
      <c r="D31" s="14"/>
      <c r="E31" s="6"/>
      <c r="F31" s="14"/>
      <c r="G31" s="11"/>
    </row>
    <row r="32" spans="1:10" x14ac:dyDescent="0.35">
      <c r="C32" s="2"/>
      <c r="D32" s="14"/>
      <c r="E32" s="6"/>
      <c r="F32" s="14"/>
      <c r="G32" s="10"/>
    </row>
    <row r="33" spans="3:7" x14ac:dyDescent="0.35">
      <c r="C33" s="2"/>
      <c r="D33" s="14"/>
      <c r="E33" s="6"/>
      <c r="F33" s="14"/>
      <c r="G33" s="10"/>
    </row>
    <row r="48" spans="3:7" ht="14.4" customHeight="1" x14ac:dyDescent="0.35"/>
    <row r="54" spans="10:10" x14ac:dyDescent="0.35">
      <c r="J54" s="7"/>
    </row>
    <row r="55" spans="10:10" x14ac:dyDescent="0.35">
      <c r="J55" s="7"/>
    </row>
    <row r="56" spans="10:10" x14ac:dyDescent="0.35">
      <c r="J56" s="7"/>
    </row>
    <row r="57" spans="10:10" x14ac:dyDescent="0.35">
      <c r="J57" s="7"/>
    </row>
    <row r="59" spans="10:10" x14ac:dyDescent="0.35">
      <c r="J59" s="7"/>
    </row>
    <row r="60" spans="10:10" x14ac:dyDescent="0.35">
      <c r="J60" s="7"/>
    </row>
    <row r="61" spans="10:10" x14ac:dyDescent="0.35">
      <c r="J61" s="7"/>
    </row>
    <row r="62" spans="10:10" x14ac:dyDescent="0.35">
      <c r="J62" s="7"/>
    </row>
    <row r="63" spans="10:10" x14ac:dyDescent="0.35">
      <c r="J63" s="7"/>
    </row>
    <row r="64" spans="10:10" x14ac:dyDescent="0.35">
      <c r="J64" s="7"/>
    </row>
    <row r="66" spans="10:10" x14ac:dyDescent="0.35">
      <c r="J66" s="4"/>
    </row>
    <row r="67" spans="10:10" x14ac:dyDescent="0.35">
      <c r="J67" s="4"/>
    </row>
    <row r="68" spans="10:10" x14ac:dyDescent="0.35">
      <c r="J68" s="4"/>
    </row>
    <row r="69" spans="10:10" x14ac:dyDescent="0.35">
      <c r="J69" s="4"/>
    </row>
    <row r="70" spans="10:10" x14ac:dyDescent="0.35">
      <c r="J70" s="4"/>
    </row>
    <row r="71" spans="10:10" x14ac:dyDescent="0.35">
      <c r="J71" s="4"/>
    </row>
    <row r="72" spans="10:10" x14ac:dyDescent="0.35">
      <c r="J72" s="5"/>
    </row>
    <row r="74" spans="10:10" x14ac:dyDescent="0.35">
      <c r="J74" s="4"/>
    </row>
    <row r="75" spans="10:10" x14ac:dyDescent="0.35">
      <c r="J75" s="4"/>
    </row>
    <row r="76" spans="10:10" x14ac:dyDescent="0.35">
      <c r="J76" s="4"/>
    </row>
    <row r="79" spans="10:10" x14ac:dyDescent="0.35">
      <c r="J79" s="7"/>
    </row>
  </sheetData>
  <mergeCells count="3">
    <mergeCell ref="A1:G1"/>
    <mergeCell ref="A3:G3"/>
    <mergeCell ref="A18:G18"/>
  </mergeCells>
  <hyperlinks>
    <hyperlink ref="C20" r:id="rId1" xr:uid="{00000000-0004-0000-0000-000000000000}"/>
    <hyperlink ref="C4" r:id="rId2" xr:uid="{00000000-0004-0000-0000-000004000000}"/>
    <hyperlink ref="C5" r:id="rId3" xr:uid="{00000000-0004-0000-0000-000005000000}"/>
    <hyperlink ref="C6" r:id="rId4" xr:uid="{00000000-0004-0000-0000-000006000000}"/>
    <hyperlink ref="C9" r:id="rId5" xr:uid="{00000000-0004-0000-0000-000007000000}"/>
    <hyperlink ref="C10" r:id="rId6" xr:uid="{00000000-0004-0000-0000-000008000000}"/>
    <hyperlink ref="C11" r:id="rId7" xr:uid="{00000000-0004-0000-0000-000009000000}"/>
    <hyperlink ref="C12" r:id="rId8" xr:uid="{00000000-0004-0000-0000-00000A000000}"/>
    <hyperlink ref="C13" r:id="rId9" xr:uid="{00000000-0004-0000-0000-00000B000000}"/>
    <hyperlink ref="C8" r:id="rId10" xr:uid="{00000000-0004-0000-0000-00000C000000}"/>
    <hyperlink ref="C7" r:id="rId11" xr:uid="{00000000-0004-0000-0000-00000D000000}"/>
    <hyperlink ref="C14" r:id="rId12" xr:uid="{00000000-0004-0000-0000-00000E000000}"/>
    <hyperlink ref="C15" r:id="rId13" xr:uid="{00000000-0004-0000-0000-00000F000000}"/>
    <hyperlink ref="C26" r:id="rId14" xr:uid="{91629052-3F39-4C6B-9658-F6EE0C7DE651}"/>
    <hyperlink ref="I19" r:id="rId15" display="https://www.amazon.es/dp/B071P98VTG/ref=asc_df_B071P98VTG?mcid=ededa98bbc773637af688dd485fb5327&amp;language=pt_PT&amp;tag=ptgogshpadde-21&amp;linkCode=df0&amp;hvadid=718275928262&amp;hvpos=&amp;hvnetw=g&amp;hvrand=17228424056562907291&amp;hvpone=&amp;hvptwo=&amp;hvqmt=&amp;hvdev=c&amp;hvdvcmdl=&amp;hvlocint=&amp;hvlocphy=9195655&amp;hvtargid=pla-367709801435&amp;psc=1&amp;language=pt_PT&amp;gad_source=1" xr:uid="{9674515A-F6C5-4624-A317-BF7B8002362F}"/>
  </hyperlinks>
  <pageMargins left="0.75" right="0.75" top="1" bottom="1" header="0.5" footer="0.5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Components and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Amalie Hjorth Wyke</cp:lastModifiedBy>
  <cp:lastPrinted>2025-04-14T21:48:52Z</cp:lastPrinted>
  <dcterms:created xsi:type="dcterms:W3CDTF">2025-04-02T13:03:24Z</dcterms:created>
  <dcterms:modified xsi:type="dcterms:W3CDTF">2026-04-11T14:32:39Z</dcterms:modified>
</cp:coreProperties>
</file>